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84" i="1" l="1"/>
  <c r="H84" i="1"/>
  <c r="I84" i="1"/>
  <c r="J84" i="1"/>
  <c r="F84" i="1"/>
  <c r="K84" i="1"/>
  <c r="G83" i="1"/>
  <c r="H83" i="1"/>
  <c r="I83" i="1"/>
  <c r="J83" i="1"/>
  <c r="F83" i="1"/>
  <c r="G82" i="1" l="1"/>
  <c r="H82" i="1"/>
  <c r="I82" i="1"/>
  <c r="J82" i="1"/>
  <c r="G59" i="1" l="1"/>
  <c r="H59" i="1"/>
  <c r="I59" i="1"/>
  <c r="J59" i="1"/>
  <c r="G36" i="1"/>
  <c r="H36" i="1"/>
  <c r="I36" i="1"/>
  <c r="J36" i="1"/>
  <c r="G44" i="1"/>
  <c r="H44" i="1"/>
  <c r="I44" i="1"/>
  <c r="J44" i="1"/>
  <c r="F44" i="1"/>
  <c r="F82" i="1" l="1"/>
  <c r="L82" i="1"/>
  <c r="L83" i="1" s="1"/>
  <c r="F13" i="1"/>
  <c r="F59" i="1" l="1"/>
  <c r="J75" i="1" l="1"/>
  <c r="I75" i="1"/>
  <c r="H75" i="1"/>
  <c r="G75" i="1"/>
  <c r="F75" i="1"/>
  <c r="J67" i="1"/>
  <c r="I67" i="1"/>
  <c r="H67" i="1"/>
  <c r="G67" i="1"/>
  <c r="F67" i="1"/>
  <c r="J52" i="1"/>
  <c r="I52" i="1"/>
  <c r="H52" i="1"/>
  <c r="G52" i="1"/>
  <c r="F52" i="1"/>
  <c r="F36" i="1"/>
  <c r="J28" i="1"/>
  <c r="I28" i="1"/>
  <c r="H28" i="1"/>
  <c r="G28" i="1"/>
  <c r="F28" i="1"/>
  <c r="J20" i="1"/>
  <c r="I20" i="1"/>
  <c r="H20" i="1"/>
  <c r="G20" i="1"/>
  <c r="F20" i="1"/>
  <c r="J13" i="1"/>
  <c r="I13" i="1"/>
  <c r="H13" i="1"/>
  <c r="G13" i="1"/>
</calcChain>
</file>

<file path=xl/sharedStrings.xml><?xml version="1.0" encoding="utf-8"?>
<sst xmlns="http://schemas.openxmlformats.org/spreadsheetml/2006/main" count="147" uniqueCount="73">
  <si>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</si>
  <si>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</si>
  <si>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</si>
  <si>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</si>
  <si>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</si>
  <si>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</si>
  <si>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</si>
  <si>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</si>
  <si>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</si>
  <si>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</si>
  <si>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</si>
  <si>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</si>
  <si>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</si>
  <si>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</si>
  <si>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</si>
  <si>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</si>
  <si>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</si>
  <si>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</si>
  <si>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</si>
  <si>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</si>
  <si>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</si>
  <si>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</si>
  <si>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</si>
  <si>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</si>
  <si>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</si>
  <si>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</si>
  <si>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</si>
  <si>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</si>
  <si>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</si>
  <si>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</si>
  <si>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</si>
  <si>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</si>
  <si>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</si>
  <si>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</si>
  <si>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</si>
  <si>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</si>
  <si>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Яблоки</t>
  </si>
  <si>
    <t xml:space="preserve">Чай с сахаром </t>
  </si>
  <si>
    <t>Плов из куриной грудки</t>
  </si>
  <si>
    <t>сладкое</t>
  </si>
  <si>
    <t>Печенье</t>
  </si>
  <si>
    <t>Какао с молоком</t>
  </si>
  <si>
    <t>Чай с сахаром, с яблоком</t>
  </si>
  <si>
    <t>Жаркое из птицы (куриных грудок)</t>
  </si>
  <si>
    <t>Биточки рыбные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</si>
  <si>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</si>
  <si>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</si>
  <si>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</si>
  <si>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</si>
  <si>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</si>
  <si>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</si>
  <si>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Котлеты Здоровье из куриных грудок</t>
  </si>
  <si>
    <t>Каша гречневая вязкая с маслом сливочным</t>
  </si>
  <si>
    <t>Яблоко</t>
  </si>
  <si>
    <t>Бутерброд с маслом сливочным</t>
  </si>
  <si>
    <t xml:space="preserve">Завтрак </t>
  </si>
  <si>
    <t>Яйцо вареное</t>
  </si>
  <si>
    <t>Котлеты Домашние с гречкой</t>
  </si>
  <si>
    <t xml:space="preserve">Хлеб пшеничный </t>
  </si>
  <si>
    <t>доп.гарнир</t>
  </si>
  <si>
    <t>Кофейный напиток с молоком</t>
  </si>
  <si>
    <t>яблоко</t>
  </si>
  <si>
    <t>Тефтели  мясные с геркулесом</t>
  </si>
  <si>
    <t>Биточки куриные Солнышко</t>
  </si>
  <si>
    <t>Каша пшеничная вязкая с маслом сливочным</t>
  </si>
  <si>
    <t>Овощи тушенные с мясом</t>
  </si>
  <si>
    <t>Капуста тушенная</t>
  </si>
  <si>
    <t>Макаронны отварные с маслом сливочным</t>
  </si>
  <si>
    <t>Напиток из плодов шиповника</t>
  </si>
  <si>
    <t>Гуляш из куринной грудки</t>
  </si>
  <si>
    <t>Пюре картофельное</t>
  </si>
  <si>
    <t>Ахтямов Ф.Г.</t>
  </si>
  <si>
    <t>МБОУ "Верхнечелнинская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</si>
</sst>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8" xfId="0" applyFont="1" applyBorder="1"/>
    <xf numFmtId="0" fontId="7" fillId="0" borderId="9" xfId="0" applyFont="1" applyBorder="1"/>
    <xf numFmtId="0" fontId="12" fillId="0" borderId="0" xfId="0" applyFont="1" applyAlignment="1">
      <alignment horizontal="lef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3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3" borderId="1" xfId="0" applyFont="1" applyFill="1" applyBorder="1"/>
    <xf numFmtId="0" fontId="16" fillId="3" borderId="3" xfId="0" applyFont="1" applyFill="1" applyBorder="1"/>
    <xf numFmtId="0" fontId="16" fillId="3" borderId="2" xfId="0" applyFont="1" applyFill="1" applyBorder="1"/>
    <xf numFmtId="0" fontId="17" fillId="3" borderId="1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7" fillId="3" borderId="4" xfId="0" applyFont="1" applyFill="1" applyBorder="1" applyAlignment="1">
      <alignment vertical="center" wrapText="1"/>
    </xf>
    <xf numFmtId="0" fontId="6" fillId="3" borderId="2" xfId="0" applyFont="1" applyFill="1" applyBorder="1"/>
    <xf numFmtId="0" fontId="0" fillId="2" borderId="3" xfId="0" applyFill="1" applyBorder="1" applyProtection="1">
      <protection locked="0"/>
    </xf>
    <xf numFmtId="0" fontId="7" fillId="2" borderId="3" xfId="0" applyFont="1" applyFill="1" applyBorder="1" applyAlignment="1" applyProtection="1">
      <alignment vertical="top" wrapText="1"/>
      <protection locked="0"/>
    </xf>
    <xf numFmtId="0" fontId="7" fillId="2" borderId="3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3" borderId="18" xfId="0" applyNumberFormat="1" applyFont="1" applyFill="1" applyBorder="1" applyAlignment="1" applyProtection="1">
      <alignment horizontal="right"/>
      <protection locked="0"/>
    </xf>
    <xf numFmtId="49" fontId="17" fillId="3" borderId="7" xfId="0" applyNumberFormat="1" applyFont="1" applyFill="1" applyBorder="1" applyAlignment="1" applyProtection="1">
      <alignment horizontal="right"/>
      <protection locked="0"/>
    </xf>
    <xf numFmtId="49" fontId="17" fillId="3" borderId="19" xfId="0" applyNumberFormat="1" applyFont="1" applyFill="1" applyBorder="1" applyAlignment="1" applyProtection="1">
      <alignment horizontal="right"/>
      <protection locked="0"/>
    </xf>
    <xf numFmtId="0" fontId="5" fillId="3" borderId="2" xfId="0" applyFont="1" applyFill="1" applyBorder="1"/>
    <xf numFmtId="0" fontId="7" fillId="2" borderId="3" xfId="0" applyFont="1" applyFill="1" applyBorder="1" applyAlignment="1" applyProtection="1">
      <alignment horizontal="right" vertical="top" wrapText="1"/>
      <protection locked="0"/>
    </xf>
    <xf numFmtId="0" fontId="7" fillId="0" borderId="2" xfId="0" applyFont="1" applyFill="1" applyBorder="1" applyAlignment="1">
      <alignment horizontal="center" vertical="top" wrapText="1"/>
    </xf>
    <xf numFmtId="0" fontId="4" fillId="3" borderId="2" xfId="0" applyFont="1" applyFill="1" applyBorder="1"/>
    <xf numFmtId="1" fontId="18" fillId="0" borderId="2" xfId="0" applyNumberFormat="1" applyFont="1" applyBorder="1" applyAlignment="1">
      <alignment horizontal="center" vertical="top" wrapText="1"/>
    </xf>
    <xf numFmtId="0" fontId="4" fillId="0" borderId="5" xfId="0" applyFont="1" applyBorder="1"/>
    <xf numFmtId="3" fontId="7" fillId="0" borderId="9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center" vertical="top" wrapText="1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0" borderId="2" xfId="0" applyNumberFormat="1" applyFont="1" applyBorder="1" applyAlignment="1">
      <alignment horizontal="center" vertical="top" wrapText="1"/>
    </xf>
    <xf numFmtId="0" fontId="3" fillId="3" borderId="2" xfId="0" applyFont="1" applyFill="1" applyBorder="1"/>
    <xf numFmtId="0" fontId="3" fillId="3" borderId="4" xfId="0" applyFont="1" applyFill="1" applyBorder="1"/>
    <xf numFmtId="0" fontId="2" fillId="3" borderId="2" xfId="0" applyFont="1" applyFill="1" applyBorder="1"/>
    <xf numFmtId="0" fontId="2" fillId="2" borderId="3" xfId="0" applyFont="1" applyFill="1" applyBorder="1" applyProtection="1">
      <protection locked="0"/>
    </xf>
    <xf numFmtId="0" fontId="2" fillId="3" borderId="4" xfId="0" applyFont="1" applyFill="1" applyBorder="1"/>
    <xf numFmtId="0" fontId="7" fillId="4" borderId="1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4" borderId="5" xfId="0" applyFill="1" applyBorder="1"/>
    <xf numFmtId="0" fontId="1" fillId="3" borderId="2" xfId="0" applyFont="1" applyFill="1" applyBorder="1"/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1" fillId="3" borderId="4" xfId="0" applyFont="1" applyFill="1" applyBorder="1"/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1" fontId="7" fillId="0" borderId="2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9.28515625" style="2" customWidth="1"/>
    <col min="9" max="9" width="8.5703125" style="2" customWidth="1"/>
    <col min="10" max="10" width="9.425781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81" t="s">
        <v>72</v>
      </c>
      <c r="D1" s="82"/>
      <c r="E1" s="82"/>
      <c r="F1" s="52" t="s">
        <v>46</v>
      </c>
      <c r="G1" s="2" t="s">
        <v>15</v>
      </c>
      <c r="H1" s="83" t="s">
        <v>47</v>
      </c>
      <c r="I1" s="84"/>
      <c r="J1" s="84"/>
      <c r="K1" s="84"/>
    </row>
    <row r="2" spans="1:12" ht="18" x14ac:dyDescent="0.2">
      <c r="A2" s="23" t="s">
        <v>5</v>
      </c>
      <c r="C2" s="2"/>
      <c r="G2" s="2" t="s">
        <v>16</v>
      </c>
      <c r="H2" s="83" t="s">
        <v>71</v>
      </c>
      <c r="I2" s="84"/>
      <c r="J2" s="84"/>
      <c r="K2" s="8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20</v>
      </c>
      <c r="I3" s="35">
        <v>1</v>
      </c>
      <c r="J3" s="36">
        <v>2025</v>
      </c>
      <c r="K3" s="37"/>
    </row>
    <row r="4" spans="1:12" x14ac:dyDescent="0.2">
      <c r="C4" s="2"/>
      <c r="D4" s="4"/>
      <c r="H4" s="34" t="s">
        <v>29</v>
      </c>
      <c r="I4" s="34" t="s">
        <v>30</v>
      </c>
      <c r="J4" s="34" t="s">
        <v>31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27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28</v>
      </c>
    </row>
    <row r="6" spans="1:12" ht="15" x14ac:dyDescent="0.25">
      <c r="A6" s="18">
        <v>1</v>
      </c>
      <c r="B6" s="10">
        <v>1</v>
      </c>
      <c r="C6" s="8" t="s">
        <v>18</v>
      </c>
      <c r="D6" s="66" t="s">
        <v>59</v>
      </c>
      <c r="E6" s="43" t="s">
        <v>56</v>
      </c>
      <c r="F6" s="46">
        <v>40</v>
      </c>
      <c r="G6" s="64">
        <v>5.08</v>
      </c>
      <c r="H6" s="64">
        <v>4.5999999999999996</v>
      </c>
      <c r="I6" s="64">
        <v>0.28000000000000003</v>
      </c>
      <c r="J6" s="64">
        <v>63</v>
      </c>
      <c r="K6" s="31"/>
      <c r="L6" s="30"/>
    </row>
    <row r="7" spans="1:12" ht="15" x14ac:dyDescent="0.25">
      <c r="A7" s="18"/>
      <c r="B7" s="10"/>
      <c r="C7" s="8"/>
      <c r="D7" s="48" t="s">
        <v>19</v>
      </c>
      <c r="E7" s="43" t="s">
        <v>57</v>
      </c>
      <c r="F7" s="46">
        <v>90</v>
      </c>
      <c r="G7" s="64">
        <v>8.01</v>
      </c>
      <c r="H7" s="64">
        <v>11.14</v>
      </c>
      <c r="I7" s="64">
        <v>35.71</v>
      </c>
      <c r="J7" s="64">
        <v>248</v>
      </c>
      <c r="K7" s="31"/>
      <c r="L7" s="30"/>
    </row>
    <row r="8" spans="1:12" ht="24.75" customHeight="1" x14ac:dyDescent="0.25">
      <c r="A8" s="18"/>
      <c r="B8" s="10"/>
      <c r="C8" s="8"/>
      <c r="D8" s="66" t="s">
        <v>22</v>
      </c>
      <c r="E8" s="43" t="s">
        <v>35</v>
      </c>
      <c r="F8" s="46">
        <v>153</v>
      </c>
      <c r="G8" s="64">
        <v>5.68</v>
      </c>
      <c r="H8" s="64">
        <v>2.88</v>
      </c>
      <c r="I8" s="64">
        <v>31.96</v>
      </c>
      <c r="J8" s="64">
        <v>176.1</v>
      </c>
      <c r="K8" s="31"/>
      <c r="L8" s="30"/>
    </row>
    <row r="9" spans="1:12" ht="15" x14ac:dyDescent="0.25">
      <c r="A9" s="18"/>
      <c r="B9" s="10"/>
      <c r="C9" s="8"/>
      <c r="D9" s="44" t="s">
        <v>23</v>
      </c>
      <c r="E9" s="43" t="s">
        <v>50</v>
      </c>
      <c r="F9" s="44">
        <v>200</v>
      </c>
      <c r="G9" s="64">
        <v>7.0000000000000007E-2</v>
      </c>
      <c r="H9" s="64">
        <v>0.02</v>
      </c>
      <c r="I9" s="64">
        <v>8</v>
      </c>
      <c r="J9" s="64">
        <v>32</v>
      </c>
      <c r="K9" s="31"/>
      <c r="L9" s="30"/>
    </row>
    <row r="10" spans="1:12" ht="15" x14ac:dyDescent="0.25">
      <c r="A10" s="18"/>
      <c r="B10" s="10"/>
      <c r="C10" s="8"/>
      <c r="D10" s="44" t="s">
        <v>25</v>
      </c>
      <c r="E10" s="43" t="s">
        <v>34</v>
      </c>
      <c r="F10" s="44">
        <v>20</v>
      </c>
      <c r="G10" s="64">
        <v>1.32</v>
      </c>
      <c r="H10" s="64">
        <v>0.24</v>
      </c>
      <c r="I10" s="64">
        <v>7.92</v>
      </c>
      <c r="J10" s="64">
        <v>36.9</v>
      </c>
      <c r="K10" s="31"/>
      <c r="L10" s="30"/>
    </row>
    <row r="11" spans="1:12" ht="15" x14ac:dyDescent="0.25">
      <c r="A11" s="18"/>
      <c r="B11" s="10"/>
      <c r="C11" s="8"/>
      <c r="D11" s="49"/>
      <c r="E11" s="50"/>
      <c r="F11" s="51"/>
      <c r="G11" s="64"/>
      <c r="H11" s="64"/>
      <c r="I11" s="64"/>
      <c r="J11" s="64"/>
      <c r="K11" s="31"/>
      <c r="L11" s="30"/>
    </row>
    <row r="12" spans="1:12" ht="15" x14ac:dyDescent="0.25">
      <c r="A12" s="18"/>
      <c r="B12" s="10"/>
      <c r="C12" s="8"/>
      <c r="D12" s="5"/>
      <c r="E12" s="29"/>
      <c r="F12" s="30"/>
      <c r="G12" s="64"/>
      <c r="H12" s="64"/>
      <c r="I12" s="64"/>
      <c r="J12" s="64"/>
      <c r="K12" s="31"/>
      <c r="L12" s="30"/>
    </row>
    <row r="13" spans="1:12" ht="15" x14ac:dyDescent="0.25">
      <c r="A13" s="19"/>
      <c r="B13" s="12"/>
      <c r="C13" s="6"/>
      <c r="D13" s="13" t="s">
        <v>26</v>
      </c>
      <c r="E13" s="7"/>
      <c r="F13" s="14">
        <f>SUM(F6:F12)</f>
        <v>503</v>
      </c>
      <c r="G13" s="65">
        <f>SUM(G6:G12)</f>
        <v>20.16</v>
      </c>
      <c r="H13" s="65">
        <f>SUM(H6:H12)</f>
        <v>18.88</v>
      </c>
      <c r="I13" s="65">
        <f>SUM(I6:I12)</f>
        <v>83.87</v>
      </c>
      <c r="J13" s="65">
        <f>SUM(J6:J12)</f>
        <v>556</v>
      </c>
      <c r="K13" s="20"/>
      <c r="L13" s="14">
        <v>80.66</v>
      </c>
    </row>
    <row r="14" spans="1:12" ht="15" x14ac:dyDescent="0.25">
      <c r="A14" s="9">
        <v>1</v>
      </c>
      <c r="B14" s="10">
        <v>2</v>
      </c>
      <c r="C14" s="8" t="s">
        <v>18</v>
      </c>
      <c r="D14" s="66" t="s">
        <v>19</v>
      </c>
      <c r="E14" s="43" t="s">
        <v>63</v>
      </c>
      <c r="F14" s="46">
        <v>90</v>
      </c>
      <c r="G14" s="64">
        <v>6.01</v>
      </c>
      <c r="H14" s="64">
        <v>11.53</v>
      </c>
      <c r="I14" s="64">
        <v>12.88</v>
      </c>
      <c r="J14" s="64">
        <v>183.45</v>
      </c>
      <c r="K14" s="31"/>
      <c r="L14" s="30"/>
    </row>
    <row r="15" spans="1:12" ht="15" x14ac:dyDescent="0.25">
      <c r="A15" s="9"/>
      <c r="B15" s="10"/>
      <c r="C15" s="8"/>
      <c r="D15" s="74" t="s">
        <v>22</v>
      </c>
      <c r="E15" s="43" t="s">
        <v>64</v>
      </c>
      <c r="F15" s="46">
        <v>153</v>
      </c>
      <c r="G15" s="64">
        <v>6.7</v>
      </c>
      <c r="H15" s="64">
        <v>4.38</v>
      </c>
      <c r="I15" s="64">
        <v>35.99</v>
      </c>
      <c r="J15" s="64">
        <v>227</v>
      </c>
      <c r="K15" s="31"/>
      <c r="L15" s="30"/>
    </row>
    <row r="16" spans="1:12" ht="15" x14ac:dyDescent="0.25">
      <c r="A16" s="9"/>
      <c r="B16" s="10"/>
      <c r="C16" s="8"/>
      <c r="D16" s="44" t="s">
        <v>23</v>
      </c>
      <c r="E16" s="43" t="s">
        <v>60</v>
      </c>
      <c r="F16" s="44">
        <v>200</v>
      </c>
      <c r="G16" s="64">
        <v>3.17</v>
      </c>
      <c r="H16" s="64">
        <v>2.68</v>
      </c>
      <c r="I16" s="64">
        <v>9.98</v>
      </c>
      <c r="J16" s="64">
        <v>60.1</v>
      </c>
      <c r="K16" s="31"/>
      <c r="L16" s="30"/>
    </row>
    <row r="17" spans="1:12" ht="15" x14ac:dyDescent="0.25">
      <c r="A17" s="9"/>
      <c r="B17" s="10"/>
      <c r="C17" s="8"/>
      <c r="D17" s="44" t="s">
        <v>24</v>
      </c>
      <c r="E17" s="43" t="s">
        <v>58</v>
      </c>
      <c r="F17" s="44">
        <v>30</v>
      </c>
      <c r="G17" s="64">
        <v>2.2799999999999998</v>
      </c>
      <c r="H17" s="64">
        <v>0.24</v>
      </c>
      <c r="I17" s="64">
        <v>14.76</v>
      </c>
      <c r="J17" s="64">
        <v>70.5</v>
      </c>
      <c r="K17" s="31"/>
      <c r="L17" s="30"/>
    </row>
    <row r="18" spans="1:12" ht="15" x14ac:dyDescent="0.25">
      <c r="A18" s="9"/>
      <c r="B18" s="10"/>
      <c r="C18" s="8"/>
      <c r="D18" s="5" t="s">
        <v>25</v>
      </c>
      <c r="E18" s="29" t="s">
        <v>34</v>
      </c>
      <c r="F18" s="57">
        <v>30</v>
      </c>
      <c r="G18" s="64">
        <v>1.98</v>
      </c>
      <c r="H18" s="64">
        <v>0.36</v>
      </c>
      <c r="I18" s="64">
        <v>11.88</v>
      </c>
      <c r="J18" s="64">
        <v>59.4</v>
      </c>
      <c r="K18" s="31"/>
      <c r="L18" s="30"/>
    </row>
    <row r="19" spans="1:12" ht="15" x14ac:dyDescent="0.25">
      <c r="A19" s="9"/>
      <c r="B19" s="10"/>
      <c r="C19" s="8"/>
      <c r="D19" s="5"/>
      <c r="E19" s="29"/>
      <c r="F19" s="30"/>
      <c r="G19" s="64"/>
      <c r="H19" s="64"/>
      <c r="I19" s="64"/>
      <c r="J19" s="64"/>
      <c r="K19" s="31"/>
      <c r="L19" s="30"/>
    </row>
    <row r="20" spans="1:12" ht="15" x14ac:dyDescent="0.25">
      <c r="A20" s="11"/>
      <c r="B20" s="12"/>
      <c r="C20" s="6"/>
      <c r="D20" s="13" t="s">
        <v>26</v>
      </c>
      <c r="E20" s="7"/>
      <c r="F20" s="14">
        <f>SUM(F14:F19)</f>
        <v>503</v>
      </c>
      <c r="G20" s="65">
        <f>SUM(G14:G19)</f>
        <v>20.14</v>
      </c>
      <c r="H20" s="65">
        <f>SUM(H14:H19)</f>
        <v>19.189999999999998</v>
      </c>
      <c r="I20" s="65">
        <f>SUM(I14:I19)</f>
        <v>85.490000000000009</v>
      </c>
      <c r="J20" s="65">
        <f>SUM(J14:J19)</f>
        <v>600.44999999999993</v>
      </c>
      <c r="K20" s="20"/>
      <c r="L20" s="14">
        <v>80.66</v>
      </c>
    </row>
    <row r="21" spans="1:12" ht="15" x14ac:dyDescent="0.25">
      <c r="A21" s="18">
        <v>1</v>
      </c>
      <c r="B21" s="10">
        <v>3</v>
      </c>
      <c r="C21" s="8" t="s">
        <v>18</v>
      </c>
      <c r="D21" s="74" t="s">
        <v>21</v>
      </c>
      <c r="E21" s="43" t="s">
        <v>61</v>
      </c>
      <c r="F21" s="46">
        <v>100</v>
      </c>
      <c r="G21" s="30">
        <v>0.4</v>
      </c>
      <c r="H21" s="30">
        <v>0.4</v>
      </c>
      <c r="I21" s="30">
        <v>9.8000000000000007</v>
      </c>
      <c r="J21" s="30">
        <v>47</v>
      </c>
      <c r="K21" s="31"/>
      <c r="L21" s="30"/>
    </row>
    <row r="22" spans="1:12" ht="15" x14ac:dyDescent="0.25">
      <c r="A22" s="18"/>
      <c r="B22" s="10"/>
      <c r="C22" s="8"/>
      <c r="D22" s="59" t="s">
        <v>19</v>
      </c>
      <c r="E22" s="43" t="s">
        <v>38</v>
      </c>
      <c r="F22" s="46">
        <v>200</v>
      </c>
      <c r="G22" s="30">
        <v>15.42</v>
      </c>
      <c r="H22" s="30">
        <v>17.96</v>
      </c>
      <c r="I22" s="30">
        <v>38.93</v>
      </c>
      <c r="J22" s="30">
        <v>390.5</v>
      </c>
      <c r="K22" s="31"/>
      <c r="L22" s="30"/>
    </row>
    <row r="23" spans="1:12" ht="15" x14ac:dyDescent="0.25">
      <c r="A23" s="18"/>
      <c r="B23" s="10"/>
      <c r="C23" s="8"/>
      <c r="D23" s="44" t="s">
        <v>23</v>
      </c>
      <c r="E23" s="43" t="s">
        <v>32</v>
      </c>
      <c r="F23" s="44">
        <v>200</v>
      </c>
      <c r="G23" s="30">
        <v>0.13</v>
      </c>
      <c r="H23" s="30">
        <v>0.02</v>
      </c>
      <c r="I23" s="30">
        <v>8.1999999999999993</v>
      </c>
      <c r="J23" s="30">
        <v>34.020000000000003</v>
      </c>
      <c r="K23" s="31"/>
      <c r="L23" s="30"/>
    </row>
    <row r="24" spans="1:12" ht="15" x14ac:dyDescent="0.25">
      <c r="A24" s="18"/>
      <c r="B24" s="10"/>
      <c r="C24" s="8"/>
      <c r="D24" s="45" t="s">
        <v>24</v>
      </c>
      <c r="E24" s="47" t="s">
        <v>33</v>
      </c>
      <c r="F24" s="45">
        <v>30</v>
      </c>
      <c r="G24" s="30">
        <v>2.2799999999999998</v>
      </c>
      <c r="H24" s="30">
        <v>0.24</v>
      </c>
      <c r="I24" s="30">
        <v>14.76</v>
      </c>
      <c r="J24" s="30">
        <v>70.5</v>
      </c>
      <c r="K24" s="31"/>
      <c r="L24" s="30"/>
    </row>
    <row r="25" spans="1:12" ht="15" x14ac:dyDescent="0.25">
      <c r="A25" s="18"/>
      <c r="B25" s="10"/>
      <c r="C25" s="8"/>
      <c r="D25" s="44" t="s">
        <v>25</v>
      </c>
      <c r="E25" s="43" t="s">
        <v>34</v>
      </c>
      <c r="F25" s="44">
        <v>20</v>
      </c>
      <c r="G25" s="30">
        <v>1.32</v>
      </c>
      <c r="H25" s="30">
        <v>0.24</v>
      </c>
      <c r="I25" s="30">
        <v>7.92</v>
      </c>
      <c r="J25" s="30">
        <v>39.6</v>
      </c>
      <c r="K25" s="31"/>
      <c r="L25" s="30"/>
    </row>
    <row r="26" spans="1:12" ht="15" x14ac:dyDescent="0.25">
      <c r="A26" s="18"/>
      <c r="B26" s="10"/>
      <c r="C26" s="8"/>
      <c r="D26" s="49"/>
      <c r="E26" s="50"/>
      <c r="F26" s="51"/>
      <c r="G26" s="30"/>
      <c r="H26" s="30"/>
      <c r="I26" s="30"/>
      <c r="J26" s="30"/>
      <c r="K26" s="31"/>
      <c r="L26" s="30"/>
    </row>
    <row r="27" spans="1:12" ht="15" x14ac:dyDescent="0.25">
      <c r="A27" s="18"/>
      <c r="B27" s="10"/>
      <c r="C27" s="8"/>
      <c r="D27" s="5"/>
      <c r="E27" s="29"/>
      <c r="F27" s="30"/>
      <c r="G27" s="30"/>
      <c r="H27" s="30"/>
      <c r="I27" s="30"/>
      <c r="J27" s="30"/>
      <c r="K27" s="31"/>
      <c r="L27" s="30"/>
    </row>
    <row r="28" spans="1:12" ht="15" x14ac:dyDescent="0.25">
      <c r="A28" s="19"/>
      <c r="B28" s="12"/>
      <c r="C28" s="6"/>
      <c r="D28" s="13" t="s">
        <v>26</v>
      </c>
      <c r="E28" s="7"/>
      <c r="F28" s="14">
        <f>SUM(F21:F27)</f>
        <v>550</v>
      </c>
      <c r="G28" s="14">
        <f>SUM(G21:G27)</f>
        <v>19.55</v>
      </c>
      <c r="H28" s="14">
        <f>SUM(H21:H27)</f>
        <v>18.859999999999996</v>
      </c>
      <c r="I28" s="14">
        <f>SUM(I21:I27)</f>
        <v>79.610000000000014</v>
      </c>
      <c r="J28" s="14">
        <f>SUM(J21:J27)</f>
        <v>581.62</v>
      </c>
      <c r="K28" s="20"/>
      <c r="L28" s="14">
        <v>80.66</v>
      </c>
    </row>
    <row r="29" spans="1:12" ht="15" x14ac:dyDescent="0.25">
      <c r="A29" s="71">
        <v>1</v>
      </c>
      <c r="B29" s="72">
        <v>4</v>
      </c>
      <c r="C29" s="73" t="s">
        <v>18</v>
      </c>
      <c r="D29" s="68" t="s">
        <v>19</v>
      </c>
      <c r="E29" s="43" t="s">
        <v>65</v>
      </c>
      <c r="F29" s="46">
        <v>200</v>
      </c>
      <c r="G29" s="30">
        <v>14.05</v>
      </c>
      <c r="H29" s="30">
        <v>15.97</v>
      </c>
      <c r="I29" s="30">
        <v>32.799999999999997</v>
      </c>
      <c r="J29" s="30">
        <v>374.45</v>
      </c>
      <c r="K29" s="31"/>
      <c r="L29" s="30"/>
    </row>
    <row r="30" spans="1:12" ht="15" x14ac:dyDescent="0.25">
      <c r="A30" s="18"/>
      <c r="B30" s="10"/>
      <c r="C30" s="8"/>
      <c r="D30" s="44" t="s">
        <v>59</v>
      </c>
      <c r="E30" s="43" t="s">
        <v>66</v>
      </c>
      <c r="F30" s="46">
        <v>50</v>
      </c>
      <c r="G30" s="30">
        <v>0.85</v>
      </c>
      <c r="H30" s="30">
        <v>2.5</v>
      </c>
      <c r="I30" s="30">
        <v>4.22</v>
      </c>
      <c r="J30" s="30">
        <v>42.85</v>
      </c>
      <c r="K30" s="31"/>
      <c r="L30" s="30"/>
    </row>
    <row r="31" spans="1:12" ht="15" x14ac:dyDescent="0.25">
      <c r="A31" s="18"/>
      <c r="B31" s="10"/>
      <c r="C31" s="8"/>
      <c r="D31" s="66" t="s">
        <v>23</v>
      </c>
      <c r="E31" s="43" t="s">
        <v>48</v>
      </c>
      <c r="F31" s="44">
        <v>200</v>
      </c>
      <c r="G31" s="30">
        <v>0.75</v>
      </c>
      <c r="H31" s="30">
        <v>0.06</v>
      </c>
      <c r="I31" s="30">
        <v>15.95</v>
      </c>
      <c r="J31" s="30">
        <v>68.52</v>
      </c>
      <c r="K31" s="31"/>
      <c r="L31" s="30"/>
    </row>
    <row r="32" spans="1:12" ht="15" x14ac:dyDescent="0.25">
      <c r="A32" s="18"/>
      <c r="B32" s="10"/>
      <c r="C32" s="8"/>
      <c r="D32" s="68" t="s">
        <v>24</v>
      </c>
      <c r="E32" s="43" t="s">
        <v>33</v>
      </c>
      <c r="F32" s="44">
        <v>30</v>
      </c>
      <c r="G32" s="30">
        <v>2.2799999999999998</v>
      </c>
      <c r="H32" s="30">
        <v>0.24</v>
      </c>
      <c r="I32" s="30">
        <v>14.76</v>
      </c>
      <c r="J32" s="30">
        <v>70.5</v>
      </c>
      <c r="K32" s="31"/>
      <c r="L32" s="30"/>
    </row>
    <row r="33" spans="1:12" ht="15" x14ac:dyDescent="0.25">
      <c r="A33" s="18"/>
      <c r="B33" s="10"/>
      <c r="C33" s="8"/>
      <c r="D33" s="69" t="s">
        <v>25</v>
      </c>
      <c r="E33" s="50" t="s">
        <v>34</v>
      </c>
      <c r="F33" s="57">
        <v>30</v>
      </c>
      <c r="G33" s="30">
        <v>1.98</v>
      </c>
      <c r="H33" s="30">
        <v>0.36</v>
      </c>
      <c r="I33" s="30">
        <v>11.88</v>
      </c>
      <c r="J33" s="30">
        <v>59.4</v>
      </c>
      <c r="K33" s="31"/>
      <c r="L33" s="30"/>
    </row>
    <row r="34" spans="1:12" ht="15" x14ac:dyDescent="0.25">
      <c r="A34" s="18"/>
      <c r="B34" s="10"/>
      <c r="C34" s="8"/>
      <c r="D34" s="69"/>
      <c r="E34" s="50"/>
      <c r="F34" s="57"/>
      <c r="G34" s="30"/>
      <c r="H34" s="30"/>
      <c r="I34" s="30"/>
      <c r="J34" s="30"/>
      <c r="K34" s="31"/>
      <c r="L34" s="30"/>
    </row>
    <row r="35" spans="1:12" ht="15" x14ac:dyDescent="0.25">
      <c r="A35" s="18"/>
      <c r="B35" s="10"/>
      <c r="C35" s="8"/>
      <c r="D35" s="5"/>
      <c r="E35" s="29"/>
      <c r="F35" s="30"/>
      <c r="G35" s="30"/>
      <c r="H35" s="30"/>
      <c r="I35" s="30"/>
      <c r="J35" s="30"/>
      <c r="K35" s="31"/>
      <c r="L35" s="30"/>
    </row>
    <row r="36" spans="1:12" ht="15.75" thickBot="1" x14ac:dyDescent="0.3">
      <c r="A36" s="19"/>
      <c r="B36" s="12"/>
      <c r="C36" s="6"/>
      <c r="D36" s="13" t="s">
        <v>26</v>
      </c>
      <c r="E36" s="7"/>
      <c r="F36" s="14">
        <f>SUM(F29:F35)</f>
        <v>510</v>
      </c>
      <c r="G36" s="14">
        <f>SUM(G29:G35)</f>
        <v>19.91</v>
      </c>
      <c r="H36" s="14">
        <f>SUM(H29:H35)</f>
        <v>19.129999999999995</v>
      </c>
      <c r="I36" s="14">
        <f>SUM(I29:I35)</f>
        <v>79.61</v>
      </c>
      <c r="J36" s="14">
        <f>SUM(J29:J35)</f>
        <v>615.71999999999991</v>
      </c>
      <c r="K36" s="20"/>
      <c r="L36" s="14">
        <v>80.66</v>
      </c>
    </row>
    <row r="37" spans="1:12" ht="15" x14ac:dyDescent="0.25">
      <c r="A37" s="15">
        <v>1</v>
      </c>
      <c r="B37" s="16">
        <v>5</v>
      </c>
      <c r="C37" s="17" t="s">
        <v>18</v>
      </c>
      <c r="D37" s="38" t="s">
        <v>21</v>
      </c>
      <c r="E37" s="41" t="s">
        <v>36</v>
      </c>
      <c r="F37" s="53">
        <v>100</v>
      </c>
      <c r="G37" s="27">
        <v>0.4</v>
      </c>
      <c r="H37" s="27">
        <v>0.4</v>
      </c>
      <c r="I37" s="27">
        <v>9.8000000000000007</v>
      </c>
      <c r="J37" s="27">
        <v>47</v>
      </c>
      <c r="K37" s="28"/>
      <c r="L37" s="27"/>
    </row>
    <row r="38" spans="1:12" ht="15" x14ac:dyDescent="0.25">
      <c r="A38" s="18"/>
      <c r="B38" s="10"/>
      <c r="C38" s="8"/>
      <c r="D38" s="39" t="s">
        <v>19</v>
      </c>
      <c r="E38" s="42" t="s">
        <v>49</v>
      </c>
      <c r="F38" s="54" t="s">
        <v>45</v>
      </c>
      <c r="G38" s="30">
        <v>15.55</v>
      </c>
      <c r="H38" s="30">
        <v>18.350000000000001</v>
      </c>
      <c r="I38" s="30">
        <v>36.03</v>
      </c>
      <c r="J38" s="30">
        <v>398.93</v>
      </c>
      <c r="K38" s="31"/>
      <c r="L38" s="30"/>
    </row>
    <row r="39" spans="1:12" ht="15" x14ac:dyDescent="0.25">
      <c r="A39" s="18"/>
      <c r="B39" s="10"/>
      <c r="C39" s="8"/>
      <c r="D39" s="39" t="s">
        <v>20</v>
      </c>
      <c r="E39" s="42" t="s">
        <v>37</v>
      </c>
      <c r="F39" s="54">
        <v>200</v>
      </c>
      <c r="G39" s="30">
        <v>7.0000000000000007E-2</v>
      </c>
      <c r="H39" s="30">
        <v>0.02</v>
      </c>
      <c r="I39" s="30">
        <v>8</v>
      </c>
      <c r="J39" s="30">
        <v>32</v>
      </c>
      <c r="K39" s="31"/>
      <c r="L39" s="30"/>
    </row>
    <row r="40" spans="1:12" ht="15" x14ac:dyDescent="0.25">
      <c r="A40" s="18"/>
      <c r="B40" s="10"/>
      <c r="C40" s="8"/>
      <c r="D40" s="40" t="s">
        <v>24</v>
      </c>
      <c r="E40" s="43" t="s">
        <v>58</v>
      </c>
      <c r="F40" s="55">
        <v>30</v>
      </c>
      <c r="G40" s="30">
        <v>2.2000000000000002</v>
      </c>
      <c r="H40" s="30">
        <v>0.24</v>
      </c>
      <c r="I40" s="30">
        <v>14.76</v>
      </c>
      <c r="J40" s="30">
        <v>70.5</v>
      </c>
      <c r="K40" s="31"/>
      <c r="L40" s="30"/>
    </row>
    <row r="41" spans="1:12" ht="15" x14ac:dyDescent="0.25">
      <c r="A41" s="18"/>
      <c r="B41" s="10"/>
      <c r="C41" s="8"/>
      <c r="D41" s="40" t="s">
        <v>25</v>
      </c>
      <c r="E41" s="43" t="s">
        <v>34</v>
      </c>
      <c r="F41" s="55">
        <v>30</v>
      </c>
      <c r="G41" s="30">
        <v>1.98</v>
      </c>
      <c r="H41" s="30">
        <v>0.36</v>
      </c>
      <c r="I41" s="30">
        <v>11.88</v>
      </c>
      <c r="J41" s="30">
        <v>59.4</v>
      </c>
      <c r="K41" s="31"/>
      <c r="L41" s="30"/>
    </row>
    <row r="42" spans="1:12" ht="15" x14ac:dyDescent="0.25">
      <c r="A42" s="18"/>
      <c r="B42" s="10"/>
      <c r="C42" s="8"/>
      <c r="D42" s="5"/>
      <c r="E42" s="29"/>
      <c r="F42" s="30"/>
      <c r="G42" s="30"/>
      <c r="H42" s="30"/>
      <c r="I42" s="30"/>
      <c r="J42" s="30"/>
      <c r="K42" s="31"/>
      <c r="L42" s="30"/>
    </row>
    <row r="43" spans="1:12" ht="15" x14ac:dyDescent="0.25">
      <c r="A43" s="18"/>
      <c r="B43" s="10"/>
      <c r="C43" s="8"/>
      <c r="D43" s="5"/>
      <c r="E43" s="29"/>
      <c r="F43" s="30"/>
      <c r="G43" s="30"/>
      <c r="H43" s="30"/>
      <c r="I43" s="30"/>
      <c r="J43" s="30"/>
      <c r="K43" s="31"/>
      <c r="L43" s="30"/>
    </row>
    <row r="44" spans="1:12" ht="15" x14ac:dyDescent="0.25">
      <c r="A44" s="19"/>
      <c r="B44" s="12"/>
      <c r="C44" s="6"/>
      <c r="D44" s="13" t="s">
        <v>26</v>
      </c>
      <c r="E44" s="7"/>
      <c r="F44" s="60">
        <f>F37+F38+F39+F40+F41</f>
        <v>510</v>
      </c>
      <c r="G44" s="63">
        <f t="shared" ref="G44:J44" si="0">G37+G38+G39+G40+G41</f>
        <v>20.2</v>
      </c>
      <c r="H44" s="63">
        <f t="shared" si="0"/>
        <v>19.369999999999997</v>
      </c>
      <c r="I44" s="63">
        <f t="shared" si="0"/>
        <v>80.47</v>
      </c>
      <c r="J44" s="63">
        <f t="shared" si="0"/>
        <v>607.83000000000004</v>
      </c>
      <c r="K44" s="20"/>
      <c r="L44" s="14">
        <v>83.89</v>
      </c>
    </row>
    <row r="45" spans="1:12" ht="15" x14ac:dyDescent="0.25">
      <c r="A45" s="18">
        <v>2</v>
      </c>
      <c r="B45" s="10">
        <v>1</v>
      </c>
      <c r="C45" s="8" t="s">
        <v>18</v>
      </c>
      <c r="D45" s="44" t="s">
        <v>24</v>
      </c>
      <c r="E45" s="43" t="s">
        <v>54</v>
      </c>
      <c r="F45" s="46">
        <v>40</v>
      </c>
      <c r="G45" s="30">
        <v>2.36</v>
      </c>
      <c r="H45" s="30">
        <v>7.49</v>
      </c>
      <c r="I45" s="30">
        <v>14.89</v>
      </c>
      <c r="J45" s="30">
        <v>136</v>
      </c>
      <c r="K45" s="31"/>
      <c r="L45" s="30"/>
    </row>
    <row r="46" spans="1:12" ht="15" x14ac:dyDescent="0.25">
      <c r="A46" s="18"/>
      <c r="B46" s="10"/>
      <c r="C46" s="8"/>
      <c r="D46" s="44" t="s">
        <v>19</v>
      </c>
      <c r="E46" s="43" t="s">
        <v>44</v>
      </c>
      <c r="F46" s="46">
        <v>90</v>
      </c>
      <c r="G46" s="30">
        <v>10.68</v>
      </c>
      <c r="H46" s="30">
        <v>8.98</v>
      </c>
      <c r="I46" s="30">
        <v>16.21</v>
      </c>
      <c r="J46" s="30">
        <v>170.2</v>
      </c>
      <c r="K46" s="31"/>
      <c r="L46" s="30"/>
    </row>
    <row r="47" spans="1:12" ht="30" x14ac:dyDescent="0.25">
      <c r="A47" s="18"/>
      <c r="B47" s="10"/>
      <c r="C47" s="8"/>
      <c r="D47" s="75" t="s">
        <v>22</v>
      </c>
      <c r="E47" s="43" t="s">
        <v>35</v>
      </c>
      <c r="F47" s="76">
        <v>153</v>
      </c>
      <c r="G47" s="30">
        <v>5.68</v>
      </c>
      <c r="H47" s="30">
        <v>2.88</v>
      </c>
      <c r="I47" s="30">
        <v>31.96</v>
      </c>
      <c r="J47" s="30">
        <v>176.1</v>
      </c>
      <c r="K47" s="31"/>
      <c r="L47" s="30"/>
    </row>
    <row r="48" spans="1:12" ht="15" x14ac:dyDescent="0.25">
      <c r="A48" s="18"/>
      <c r="B48" s="10"/>
      <c r="C48" s="8"/>
      <c r="D48" s="77" t="s">
        <v>23</v>
      </c>
      <c r="E48" s="47" t="s">
        <v>42</v>
      </c>
      <c r="F48" s="45">
        <v>200</v>
      </c>
      <c r="G48" s="30">
        <v>0.11</v>
      </c>
      <c r="H48" s="30">
        <v>0.06</v>
      </c>
      <c r="I48" s="30">
        <v>8.9700000000000006</v>
      </c>
      <c r="J48" s="30">
        <v>36.68</v>
      </c>
      <c r="K48" s="31"/>
      <c r="L48" s="30"/>
    </row>
    <row r="49" spans="1:12" ht="15" x14ac:dyDescent="0.25">
      <c r="A49" s="18"/>
      <c r="B49" s="10"/>
      <c r="C49" s="8"/>
      <c r="D49" s="44" t="s">
        <v>25</v>
      </c>
      <c r="E49" s="43" t="s">
        <v>34</v>
      </c>
      <c r="F49" s="44">
        <v>20</v>
      </c>
      <c r="G49" s="30">
        <v>1.32</v>
      </c>
      <c r="H49" s="30">
        <v>0.24</v>
      </c>
      <c r="I49" s="30">
        <v>7.92</v>
      </c>
      <c r="J49" s="30">
        <v>39.6</v>
      </c>
      <c r="K49" s="31"/>
      <c r="L49" s="30"/>
    </row>
    <row r="50" spans="1:12" ht="15" x14ac:dyDescent="0.25">
      <c r="A50" s="18"/>
      <c r="B50" s="10"/>
      <c r="C50" s="8"/>
      <c r="D50" s="49"/>
      <c r="E50" s="50"/>
      <c r="F50" s="51"/>
      <c r="G50" s="30"/>
      <c r="H50" s="30"/>
      <c r="I50" s="30"/>
      <c r="J50" s="30"/>
      <c r="K50" s="31"/>
      <c r="L50" s="30"/>
    </row>
    <row r="51" spans="1:12" ht="15" x14ac:dyDescent="0.25">
      <c r="A51" s="18"/>
      <c r="B51" s="10"/>
      <c r="C51" s="8"/>
      <c r="D51" s="5"/>
      <c r="E51" s="29"/>
      <c r="F51" s="30"/>
      <c r="G51" s="30"/>
      <c r="H51" s="30"/>
      <c r="I51" s="30"/>
      <c r="J51" s="30"/>
      <c r="K51" s="31"/>
      <c r="L51" s="30"/>
    </row>
    <row r="52" spans="1:12" ht="15" x14ac:dyDescent="0.25">
      <c r="A52" s="19"/>
      <c r="B52" s="12"/>
      <c r="C52" s="6"/>
      <c r="D52" s="13" t="s">
        <v>26</v>
      </c>
      <c r="E52" s="7"/>
      <c r="F52" s="14">
        <f>SUM(F45:F51)</f>
        <v>503</v>
      </c>
      <c r="G52" s="14">
        <f>SUM(G45:G51)</f>
        <v>20.149999999999999</v>
      </c>
      <c r="H52" s="14">
        <f>SUM(H45:H51)</f>
        <v>19.649999999999995</v>
      </c>
      <c r="I52" s="14">
        <f>SUM(I45:I51)</f>
        <v>79.95</v>
      </c>
      <c r="J52" s="58">
        <f>SUM(J45:J51)</f>
        <v>558.57999999999993</v>
      </c>
      <c r="K52" s="20"/>
      <c r="L52" s="14">
        <v>83.89</v>
      </c>
    </row>
    <row r="53" spans="1:12" ht="15" x14ac:dyDescent="0.25">
      <c r="A53" s="9">
        <v>2</v>
      </c>
      <c r="B53" s="10">
        <v>2</v>
      </c>
      <c r="C53" s="8" t="s">
        <v>18</v>
      </c>
      <c r="D53" s="44" t="s">
        <v>21</v>
      </c>
      <c r="E53" s="43" t="s">
        <v>61</v>
      </c>
      <c r="F53" s="46">
        <v>100</v>
      </c>
      <c r="G53" s="64">
        <v>0.4</v>
      </c>
      <c r="H53" s="64">
        <v>0.4</v>
      </c>
      <c r="I53" s="64">
        <v>9.8000000000000007</v>
      </c>
      <c r="J53" s="64">
        <v>47</v>
      </c>
      <c r="K53" s="31"/>
      <c r="L53" s="30"/>
    </row>
    <row r="54" spans="1:12" ht="15" x14ac:dyDescent="0.25">
      <c r="A54" s="9"/>
      <c r="B54" s="10"/>
      <c r="C54" s="8"/>
      <c r="D54" s="59" t="s">
        <v>19</v>
      </c>
      <c r="E54" s="43" t="s">
        <v>43</v>
      </c>
      <c r="F54" s="46">
        <v>200</v>
      </c>
      <c r="G54" s="64">
        <v>17.010000000000002</v>
      </c>
      <c r="H54" s="64">
        <v>18.47</v>
      </c>
      <c r="I54" s="64">
        <v>52.76</v>
      </c>
      <c r="J54" s="64">
        <v>473.54</v>
      </c>
      <c r="K54" s="31"/>
      <c r="L54" s="30"/>
    </row>
    <row r="55" spans="1:12" ht="15" x14ac:dyDescent="0.25">
      <c r="A55" s="9"/>
      <c r="B55" s="10"/>
      <c r="C55" s="8"/>
      <c r="D55" s="44" t="s">
        <v>23</v>
      </c>
      <c r="E55" s="43" t="s">
        <v>50</v>
      </c>
      <c r="F55" s="44">
        <v>200</v>
      </c>
      <c r="G55" s="64">
        <v>7.0000000000000007E-2</v>
      </c>
      <c r="H55" s="64">
        <v>0.02</v>
      </c>
      <c r="I55" s="64">
        <v>8</v>
      </c>
      <c r="J55" s="64">
        <v>32</v>
      </c>
      <c r="K55" s="31"/>
      <c r="L55" s="30"/>
    </row>
    <row r="56" spans="1:12" ht="15" x14ac:dyDescent="0.25">
      <c r="A56" s="9"/>
      <c r="B56" s="10"/>
      <c r="C56" s="8"/>
      <c r="D56" s="68" t="s">
        <v>25</v>
      </c>
      <c r="E56" s="43" t="s">
        <v>34</v>
      </c>
      <c r="F56" s="44">
        <v>30</v>
      </c>
      <c r="G56" s="64">
        <v>1.98</v>
      </c>
      <c r="H56" s="64">
        <v>0.36</v>
      </c>
      <c r="I56" s="64">
        <v>11.88</v>
      </c>
      <c r="J56" s="64">
        <v>59.4</v>
      </c>
      <c r="K56" s="31"/>
      <c r="L56" s="30"/>
    </row>
    <row r="57" spans="1:12" ht="15" x14ac:dyDescent="0.25">
      <c r="A57" s="9"/>
      <c r="B57" s="10"/>
      <c r="C57" s="8"/>
      <c r="D57" s="49"/>
      <c r="E57" s="50"/>
      <c r="F57" s="51"/>
      <c r="G57" s="64"/>
      <c r="H57" s="64"/>
      <c r="I57" s="64"/>
      <c r="J57" s="64"/>
      <c r="K57" s="31"/>
      <c r="L57" s="30"/>
    </row>
    <row r="58" spans="1:12" ht="15" x14ac:dyDescent="0.25">
      <c r="A58" s="9"/>
      <c r="B58" s="10"/>
      <c r="C58" s="8"/>
      <c r="D58" s="5"/>
      <c r="E58" s="29"/>
      <c r="F58" s="30"/>
      <c r="G58" s="64"/>
      <c r="H58" s="64"/>
      <c r="I58" s="64"/>
      <c r="J58" s="64"/>
      <c r="K58" s="31"/>
      <c r="L58" s="30"/>
    </row>
    <row r="59" spans="1:12" ht="15" x14ac:dyDescent="0.25">
      <c r="A59" s="11"/>
      <c r="B59" s="12"/>
      <c r="C59" s="6"/>
      <c r="D59" s="13" t="s">
        <v>26</v>
      </c>
      <c r="E59" s="7"/>
      <c r="F59" s="14">
        <f>SUM(F53:F58)</f>
        <v>530</v>
      </c>
      <c r="G59" s="65">
        <f t="shared" ref="G59:J59" si="1">SUM(G53:G58)</f>
        <v>19.46</v>
      </c>
      <c r="H59" s="65">
        <f t="shared" si="1"/>
        <v>19.249999999999996</v>
      </c>
      <c r="I59" s="65">
        <f t="shared" si="1"/>
        <v>82.44</v>
      </c>
      <c r="J59" s="65">
        <f t="shared" si="1"/>
        <v>611.93999999999994</v>
      </c>
      <c r="K59" s="20"/>
      <c r="L59" s="14">
        <v>83.89</v>
      </c>
    </row>
    <row r="60" spans="1:12" ht="15" x14ac:dyDescent="0.25">
      <c r="A60" s="18">
        <v>2</v>
      </c>
      <c r="B60" s="10">
        <v>3</v>
      </c>
      <c r="C60" s="61" t="s">
        <v>18</v>
      </c>
      <c r="D60" s="44" t="s">
        <v>19</v>
      </c>
      <c r="E60" s="43" t="s">
        <v>51</v>
      </c>
      <c r="F60" s="46">
        <v>90</v>
      </c>
      <c r="G60" s="30">
        <v>11.2</v>
      </c>
      <c r="H60" s="30">
        <v>10.96</v>
      </c>
      <c r="I60" s="30">
        <v>24.82</v>
      </c>
      <c r="J60" s="30">
        <v>229.63</v>
      </c>
      <c r="K60" s="31"/>
      <c r="L60" s="30"/>
    </row>
    <row r="61" spans="1:12" ht="15" x14ac:dyDescent="0.25">
      <c r="A61" s="18"/>
      <c r="B61" s="10"/>
      <c r="C61" s="8"/>
      <c r="D61" s="44" t="s">
        <v>22</v>
      </c>
      <c r="E61" s="43" t="s">
        <v>52</v>
      </c>
      <c r="F61" s="46">
        <v>153</v>
      </c>
      <c r="G61" s="30">
        <v>4.5999999999999996</v>
      </c>
      <c r="H61" s="30">
        <v>7.19</v>
      </c>
      <c r="I61" s="30">
        <v>20.56</v>
      </c>
      <c r="J61" s="30">
        <v>165.3</v>
      </c>
      <c r="K61" s="31"/>
      <c r="L61" s="30"/>
    </row>
    <row r="62" spans="1:12" ht="15" x14ac:dyDescent="0.25">
      <c r="A62" s="18"/>
      <c r="B62" s="10"/>
      <c r="C62" s="8"/>
      <c r="D62" s="44" t="s">
        <v>23</v>
      </c>
      <c r="E62" s="43" t="s">
        <v>32</v>
      </c>
      <c r="F62" s="44">
        <v>200</v>
      </c>
      <c r="G62" s="30">
        <v>0.13</v>
      </c>
      <c r="H62" s="30">
        <v>0.02</v>
      </c>
      <c r="I62" s="30">
        <v>8.1999999999999993</v>
      </c>
      <c r="J62" s="30">
        <v>34.020000000000003</v>
      </c>
      <c r="K62" s="31"/>
      <c r="L62" s="30"/>
    </row>
    <row r="63" spans="1:12" ht="15" x14ac:dyDescent="0.25">
      <c r="A63" s="18"/>
      <c r="B63" s="10"/>
      <c r="C63" s="8"/>
      <c r="D63" s="70" t="s">
        <v>24</v>
      </c>
      <c r="E63" s="47" t="s">
        <v>33</v>
      </c>
      <c r="F63" s="45">
        <v>30</v>
      </c>
      <c r="G63" s="30">
        <v>2.2799999999999998</v>
      </c>
      <c r="H63" s="30">
        <v>0.24</v>
      </c>
      <c r="I63" s="30">
        <v>14.76</v>
      </c>
      <c r="J63" s="30">
        <v>70.5</v>
      </c>
      <c r="K63" s="31"/>
      <c r="L63" s="30"/>
    </row>
    <row r="64" spans="1:12" ht="15" x14ac:dyDescent="0.25">
      <c r="A64" s="18"/>
      <c r="B64" s="10"/>
      <c r="C64" s="8"/>
      <c r="D64" s="68" t="s">
        <v>25</v>
      </c>
      <c r="E64" s="43" t="s">
        <v>34</v>
      </c>
      <c r="F64" s="44">
        <v>30</v>
      </c>
      <c r="G64" s="30">
        <v>1.98</v>
      </c>
      <c r="H64" s="30">
        <v>0.36</v>
      </c>
      <c r="I64" s="30">
        <v>11.88</v>
      </c>
      <c r="J64" s="30">
        <v>59.4</v>
      </c>
      <c r="K64" s="31"/>
      <c r="L64" s="30"/>
    </row>
    <row r="65" spans="1:12" ht="15" x14ac:dyDescent="0.25">
      <c r="A65" s="18"/>
      <c r="B65" s="10"/>
      <c r="C65" s="8"/>
      <c r="D65" s="49"/>
      <c r="E65" s="50"/>
      <c r="F65" s="51"/>
      <c r="G65" s="30"/>
      <c r="H65" s="30"/>
      <c r="I65" s="30"/>
      <c r="J65" s="30"/>
      <c r="K65" s="31"/>
      <c r="L65" s="30"/>
    </row>
    <row r="66" spans="1:12" ht="15" x14ac:dyDescent="0.25">
      <c r="A66" s="18"/>
      <c r="B66" s="10"/>
      <c r="C66" s="8"/>
      <c r="D66" s="5"/>
      <c r="E66" s="29"/>
      <c r="F66" s="30"/>
      <c r="G66" s="30"/>
      <c r="H66" s="30"/>
      <c r="I66" s="30"/>
      <c r="J66" s="30"/>
      <c r="K66" s="31"/>
      <c r="L66" s="30"/>
    </row>
    <row r="67" spans="1:12" ht="15" x14ac:dyDescent="0.25">
      <c r="A67" s="19"/>
      <c r="B67" s="12"/>
      <c r="C67" s="6"/>
      <c r="D67" s="13" t="s">
        <v>26</v>
      </c>
      <c r="E67" s="7"/>
      <c r="F67" s="14">
        <f>SUM(F60:F66)</f>
        <v>503</v>
      </c>
      <c r="G67" s="14">
        <f>SUM(G60:G66)</f>
        <v>20.190000000000001</v>
      </c>
      <c r="H67" s="14">
        <f>SUM(H60:H66)</f>
        <v>18.77</v>
      </c>
      <c r="I67" s="14">
        <f>SUM(I60:I66)</f>
        <v>80.22</v>
      </c>
      <c r="J67" s="14">
        <f>SUM(J60:J66)</f>
        <v>558.85</v>
      </c>
      <c r="K67" s="20"/>
      <c r="L67" s="14">
        <v>83.89</v>
      </c>
    </row>
    <row r="68" spans="1:12" ht="15" x14ac:dyDescent="0.25">
      <c r="A68" s="18">
        <v>2</v>
      </c>
      <c r="B68" s="10">
        <v>4</v>
      </c>
      <c r="C68" s="61" t="s">
        <v>55</v>
      </c>
      <c r="D68" s="66" t="s">
        <v>39</v>
      </c>
      <c r="E68" s="43" t="s">
        <v>40</v>
      </c>
      <c r="F68" s="46">
        <v>30</v>
      </c>
      <c r="G68" s="78">
        <v>2.7</v>
      </c>
      <c r="H68" s="78">
        <v>5.4</v>
      </c>
      <c r="I68" s="78">
        <v>14.2</v>
      </c>
      <c r="J68" s="78">
        <v>135</v>
      </c>
      <c r="K68" s="31"/>
      <c r="L68" s="30"/>
    </row>
    <row r="69" spans="1:12" ht="15" x14ac:dyDescent="0.25">
      <c r="A69" s="18"/>
      <c r="B69" s="10"/>
      <c r="C69" s="8"/>
      <c r="D69" s="66" t="s">
        <v>19</v>
      </c>
      <c r="E69" s="43" t="s">
        <v>62</v>
      </c>
      <c r="F69" s="46">
        <v>90</v>
      </c>
      <c r="G69" s="78">
        <v>8.86</v>
      </c>
      <c r="H69" s="78">
        <v>10.56</v>
      </c>
      <c r="I69" s="78">
        <v>6.76</v>
      </c>
      <c r="J69" s="78">
        <v>109.59</v>
      </c>
      <c r="K69" s="31"/>
      <c r="L69" s="30"/>
    </row>
    <row r="70" spans="1:12" ht="15" x14ac:dyDescent="0.25">
      <c r="A70" s="18"/>
      <c r="B70" s="10"/>
      <c r="C70" s="8"/>
      <c r="D70" s="66" t="s">
        <v>22</v>
      </c>
      <c r="E70" s="43" t="s">
        <v>67</v>
      </c>
      <c r="F70" s="44">
        <v>153</v>
      </c>
      <c r="G70" s="78">
        <v>5.68</v>
      </c>
      <c r="H70" s="78">
        <v>2.88</v>
      </c>
      <c r="I70" s="78">
        <v>31.96</v>
      </c>
      <c r="J70" s="78">
        <v>176.1</v>
      </c>
      <c r="K70" s="31"/>
      <c r="L70" s="30"/>
    </row>
    <row r="71" spans="1:12" ht="15" x14ac:dyDescent="0.25">
      <c r="A71" s="18"/>
      <c r="B71" s="10"/>
      <c r="C71" s="8"/>
      <c r="D71" s="67" t="s">
        <v>23</v>
      </c>
      <c r="E71" s="47" t="s">
        <v>68</v>
      </c>
      <c r="F71" s="45">
        <v>200</v>
      </c>
      <c r="G71" s="78">
        <v>0.6</v>
      </c>
      <c r="H71" s="78">
        <v>0.1</v>
      </c>
      <c r="I71" s="78">
        <v>20.2</v>
      </c>
      <c r="J71" s="78">
        <v>123.6</v>
      </c>
      <c r="K71" s="31"/>
      <c r="L71" s="30"/>
    </row>
    <row r="72" spans="1:12" ht="15" x14ac:dyDescent="0.25">
      <c r="A72" s="18"/>
      <c r="B72" s="10"/>
      <c r="C72" s="8"/>
      <c r="D72" s="68" t="s">
        <v>24</v>
      </c>
      <c r="E72" s="43" t="s">
        <v>58</v>
      </c>
      <c r="F72" s="44">
        <v>30</v>
      </c>
      <c r="G72" s="78">
        <v>2.2799999999999998</v>
      </c>
      <c r="H72" s="78">
        <v>0.24</v>
      </c>
      <c r="I72" s="78">
        <v>14.76</v>
      </c>
      <c r="J72" s="78">
        <v>70.5</v>
      </c>
      <c r="K72" s="31"/>
      <c r="L72" s="30"/>
    </row>
    <row r="73" spans="1:12" ht="15" x14ac:dyDescent="0.25">
      <c r="A73" s="18"/>
      <c r="B73" s="10"/>
      <c r="C73" s="8"/>
      <c r="D73" s="69"/>
      <c r="E73" s="50"/>
      <c r="F73" s="57"/>
      <c r="G73" s="78"/>
      <c r="H73" s="78"/>
      <c r="I73" s="78"/>
      <c r="J73" s="78"/>
      <c r="K73" s="31"/>
      <c r="L73" s="30"/>
    </row>
    <row r="74" spans="1:12" ht="15" x14ac:dyDescent="0.25">
      <c r="A74" s="18"/>
      <c r="B74" s="10"/>
      <c r="C74" s="8"/>
      <c r="D74" s="5"/>
      <c r="E74" s="29"/>
      <c r="F74" s="30"/>
      <c r="G74" s="30"/>
      <c r="H74" s="30"/>
      <c r="I74" s="30"/>
      <c r="J74" s="30"/>
      <c r="K74" s="31"/>
      <c r="L74" s="30"/>
    </row>
    <row r="75" spans="1:12" ht="15" x14ac:dyDescent="0.25">
      <c r="A75" s="19"/>
      <c r="B75" s="12"/>
      <c r="C75" s="6"/>
      <c r="D75" s="13" t="s">
        <v>26</v>
      </c>
      <c r="E75" s="7"/>
      <c r="F75" s="14">
        <f>SUM(F68:F74)</f>
        <v>503</v>
      </c>
      <c r="G75" s="14">
        <f>SUM(G68:G74)</f>
        <v>20.12</v>
      </c>
      <c r="H75" s="14">
        <f>SUM(H68:H74)</f>
        <v>19.18</v>
      </c>
      <c r="I75" s="14">
        <f>SUM(I68:I74)</f>
        <v>87.88000000000001</v>
      </c>
      <c r="J75" s="14">
        <f>SUM(J68:J74)</f>
        <v>614.79</v>
      </c>
      <c r="K75" s="20"/>
      <c r="L75" s="14">
        <v>83.89</v>
      </c>
    </row>
    <row r="76" spans="1:12" ht="15" x14ac:dyDescent="0.25">
      <c r="A76" s="18">
        <v>2</v>
      </c>
      <c r="B76" s="10">
        <v>5</v>
      </c>
      <c r="C76" s="8" t="s">
        <v>18</v>
      </c>
      <c r="D76" s="44" t="s">
        <v>21</v>
      </c>
      <c r="E76" s="43" t="s">
        <v>53</v>
      </c>
      <c r="F76" s="46">
        <v>100</v>
      </c>
      <c r="G76" s="78">
        <v>0.4</v>
      </c>
      <c r="H76" s="78">
        <v>0.4</v>
      </c>
      <c r="I76" s="78">
        <v>9.8000000000000007</v>
      </c>
      <c r="J76" s="78">
        <v>47</v>
      </c>
      <c r="K76" s="31"/>
      <c r="L76" s="30"/>
    </row>
    <row r="77" spans="1:12" ht="15" x14ac:dyDescent="0.25">
      <c r="A77" s="18"/>
      <c r="B77" s="10"/>
      <c r="C77" s="8"/>
      <c r="D77" s="56" t="s">
        <v>19</v>
      </c>
      <c r="E77" s="43" t="s">
        <v>69</v>
      </c>
      <c r="F77" s="46">
        <v>100</v>
      </c>
      <c r="G77" s="78">
        <v>8.64</v>
      </c>
      <c r="H77" s="78">
        <v>9.83</v>
      </c>
      <c r="I77" s="78">
        <v>13.4</v>
      </c>
      <c r="J77" s="78">
        <v>209.39</v>
      </c>
      <c r="K77" s="31"/>
      <c r="L77" s="30"/>
    </row>
    <row r="78" spans="1:12" ht="15" x14ac:dyDescent="0.25">
      <c r="A78" s="18"/>
      <c r="B78" s="10"/>
      <c r="C78" s="8"/>
      <c r="D78" s="74" t="s">
        <v>22</v>
      </c>
      <c r="E78" s="43" t="s">
        <v>70</v>
      </c>
      <c r="F78" s="46">
        <v>150</v>
      </c>
      <c r="G78" s="78">
        <v>3.09</v>
      </c>
      <c r="H78" s="78">
        <v>4.9800000000000004</v>
      </c>
      <c r="I78" s="78">
        <v>39.479999999999997</v>
      </c>
      <c r="J78" s="78">
        <v>177.55</v>
      </c>
      <c r="K78" s="31"/>
      <c r="L78" s="30"/>
    </row>
    <row r="79" spans="1:12" ht="15" x14ac:dyDescent="0.25">
      <c r="A79" s="18"/>
      <c r="B79" s="10"/>
      <c r="C79" s="8"/>
      <c r="D79" s="44" t="s">
        <v>23</v>
      </c>
      <c r="E79" s="43" t="s">
        <v>41</v>
      </c>
      <c r="F79" s="44">
        <v>200</v>
      </c>
      <c r="G79" s="78">
        <v>4.08</v>
      </c>
      <c r="H79" s="78">
        <v>3.54</v>
      </c>
      <c r="I79" s="78">
        <v>2.61</v>
      </c>
      <c r="J79" s="78">
        <v>58.6</v>
      </c>
      <c r="K79" s="31"/>
      <c r="L79" s="30"/>
    </row>
    <row r="80" spans="1:12" ht="15" x14ac:dyDescent="0.25">
      <c r="A80" s="18"/>
      <c r="B80" s="10"/>
      <c r="C80" s="8"/>
      <c r="D80" s="45" t="s">
        <v>24</v>
      </c>
      <c r="E80" s="47" t="s">
        <v>58</v>
      </c>
      <c r="F80" s="57">
        <v>30</v>
      </c>
      <c r="G80" s="30">
        <v>2.2799999999999998</v>
      </c>
      <c r="H80" s="30">
        <v>0.24</v>
      </c>
      <c r="I80" s="30">
        <v>14.76</v>
      </c>
      <c r="J80" s="30">
        <v>70.5</v>
      </c>
      <c r="K80" s="31"/>
      <c r="L80" s="30"/>
    </row>
    <row r="81" spans="1:12" ht="15" x14ac:dyDescent="0.25">
      <c r="A81" s="18"/>
      <c r="B81" s="10"/>
      <c r="C81" s="8"/>
      <c r="D81" s="5"/>
      <c r="E81" s="29"/>
      <c r="F81" s="30"/>
      <c r="G81" s="30"/>
      <c r="H81" s="30"/>
      <c r="I81" s="30"/>
      <c r="J81" s="30"/>
      <c r="K81" s="31"/>
      <c r="L81" s="30"/>
    </row>
    <row r="82" spans="1:12" ht="15" x14ac:dyDescent="0.25">
      <c r="A82" s="18"/>
      <c r="B82" s="10"/>
      <c r="C82" s="8"/>
      <c r="D82" s="13" t="s">
        <v>26</v>
      </c>
      <c r="E82" s="7"/>
      <c r="F82" s="14">
        <f>SUM(F76:F80)</f>
        <v>580</v>
      </c>
      <c r="G82" s="14">
        <f t="shared" ref="G82:J82" si="2">SUM(G76:G80)</f>
        <v>18.490000000000002</v>
      </c>
      <c r="H82" s="14">
        <f t="shared" si="2"/>
        <v>18.989999999999998</v>
      </c>
      <c r="I82" s="14">
        <f t="shared" si="2"/>
        <v>80.050000000000011</v>
      </c>
      <c r="J82" s="14">
        <f t="shared" si="2"/>
        <v>563.04</v>
      </c>
      <c r="K82" s="20"/>
      <c r="L82" s="14">
        <f>SUM(L75:L80)</f>
        <v>83.89</v>
      </c>
    </row>
    <row r="83" spans="1:12" ht="15.75" thickBot="1" x14ac:dyDescent="0.3">
      <c r="A83" s="18"/>
      <c r="B83" s="10"/>
      <c r="C83" s="8"/>
      <c r="D83" s="13" t="s">
        <v>26</v>
      </c>
      <c r="E83" s="7"/>
      <c r="F83" s="79">
        <f>SUM(F13+F20+F28+F36+F44+F52+F59+F67+F75+F82)</f>
        <v>5195</v>
      </c>
      <c r="G83" s="79">
        <f t="shared" ref="G83:J83" si="3">SUM(G13+G20+G28+G36+G44+G52+G59+G67+G75+G82)</f>
        <v>198.37</v>
      </c>
      <c r="H83" s="79">
        <f t="shared" si="3"/>
        <v>191.26999999999998</v>
      </c>
      <c r="I83" s="79">
        <f t="shared" si="3"/>
        <v>819.59000000000015</v>
      </c>
      <c r="J83" s="79">
        <f t="shared" si="3"/>
        <v>5868.82</v>
      </c>
      <c r="K83" s="20"/>
      <c r="L83" s="14">
        <f>SUM(L82:L82)</f>
        <v>83.89</v>
      </c>
    </row>
    <row r="84" spans="1:12" ht="13.5" thickBot="1" x14ac:dyDescent="0.25">
      <c r="A84" s="21"/>
      <c r="B84" s="22"/>
      <c r="C84" s="80" t="s">
        <v>4</v>
      </c>
      <c r="D84" s="80"/>
      <c r="E84" s="80"/>
      <c r="F84" s="62">
        <f>(F13+F20+F28+F36+F44+F52+F59+F67+F75+F82+F83)/10</f>
        <v>1039</v>
      </c>
      <c r="G84" s="62">
        <f t="shared" ref="G84:J84" si="4">(G13+G20+G28+G36+G44+G52+G59+G67+G75+G82+G83)/10</f>
        <v>39.673999999999999</v>
      </c>
      <c r="H84" s="62">
        <f t="shared" si="4"/>
        <v>38.253999999999998</v>
      </c>
      <c r="I84" s="62">
        <f t="shared" si="4"/>
        <v>163.91800000000003</v>
      </c>
      <c r="J84" s="62">
        <f t="shared" si="4"/>
        <v>1173.7639999999999</v>
      </c>
      <c r="K84" s="62">
        <f t="shared" ref="K84" si="5">(K13+K20+K28+K36+K44+K52+K59+K67+K75+K82+K83)/12</f>
        <v>0</v>
      </c>
      <c r="L84" s="62"/>
    </row>
  </sheetData>
  <mergeCells count="4">
    <mergeCell ref="C84:E8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Краснокадкинская ООШ</cp:lastModifiedBy>
  <dcterms:created xsi:type="dcterms:W3CDTF">2022-05-16T14:23:56Z</dcterms:created>
  <dcterms:modified xsi:type="dcterms:W3CDTF">2025-01-18T05:41:59Z</dcterms:modified>
</cp:coreProperties>
</file>